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38" i="1" l="1"/>
  <c r="F196" i="1" s="1"/>
</calcChain>
</file>

<file path=xl/sharedStrings.xml><?xml version="1.0" encoding="utf-8"?>
<sst xmlns="http://schemas.openxmlformats.org/spreadsheetml/2006/main" count="252" uniqueCount="83">
  <si>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</si>
  <si>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</si>
  <si>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</si>
  <si>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</si>
  <si>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</si>
  <si>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</si>
  <si>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</si>
  <si>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</si>
  <si>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</si>
  <si>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</si>
  <si>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</si>
  <si>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</si>
  <si>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</si>
  <si>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</si>
  <si>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</si>
  <si>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</si>
  <si>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</si>
  <si>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</si>
  <si>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</si>
  <si>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</si>
  <si>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</si>
  <si>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</si>
  <si>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</si>
  <si>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</si>
  <si>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</si>
  <si>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</si>
  <si>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</si>
  <si>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</si>
  <si>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</si>
  <si>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</si>
  <si>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</si>
  <si>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</si>
  <si>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</si>
  <si>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</si>
  <si>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</si>
  <si>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</si>
  <si>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Жаркое по-домашнему</t>
  </si>
  <si>
    <t>гарнир</t>
  </si>
  <si>
    <t>напиток</t>
  </si>
  <si>
    <t>Какао с молоком</t>
  </si>
  <si>
    <t>хлеб бел.</t>
  </si>
  <si>
    <t>Хлеб пшеничный, 1 сорт</t>
  </si>
  <si>
    <t>хлеб черн.</t>
  </si>
  <si>
    <t>Хлеб ржаной</t>
  </si>
  <si>
    <t>Итого за день: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</si>
  <si>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</si>
  <si>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</si>
  <si>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</si>
  <si>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</si>
  <si>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</si>
  <si>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Хлеб пшеничный,1 сорт</t>
  </si>
  <si>
    <t>Щи из свежей капусты</t>
  </si>
  <si>
    <t>Печень по-строгановски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</si>
  <si>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</si>
  <si>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</si>
  <si>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</si>
  <si>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</si>
  <si>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</si>
  <si>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</si>
  <si>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</si>
  <si>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</si>
  <si>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</si>
  <si>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</si>
  <si>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</si>
  <si>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</si>
  <si>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</si>
  <si>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Хлеб пшеничный 1 сорт</t>
  </si>
  <si>
    <t>Банан</t>
  </si>
  <si>
    <t>Суп с макаронными изделиями</t>
  </si>
  <si>
    <t>Котлеты рыбные любительские</t>
  </si>
  <si>
    <t>Картофель тушёный</t>
  </si>
  <si>
    <t>Чай с сахаром и лимоном</t>
  </si>
  <si>
    <t>Сырники из творога</t>
  </si>
  <si>
    <t>Рассольник ленинградский</t>
  </si>
  <si>
    <t>Плов из птицы</t>
  </si>
  <si>
    <t>Салат из белокочанной капусты со свёклой и морковью</t>
  </si>
  <si>
    <t>Рыба, тушённая в томате с овощами</t>
  </si>
  <si>
    <t>Салат из свежих помидоров и огурцов</t>
  </si>
  <si>
    <t>Борщ с фасолью и картофелем</t>
  </si>
  <si>
    <t>Каша гречневая рассыпчатая</t>
  </si>
  <si>
    <t>Среднее значение за период:</t>
  </si>
  <si>
    <t>МКОУ «Обанинская ООШ»</t>
  </si>
  <si>
    <t>Фесенко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</si>
</sst>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35" sqref="G135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ht="13" customHeight="1" x14ac:dyDescent="0.35">
      <c r="A1" s="2" t="s">
        <v>0</v>
      </c>
      <c r="C1" s="55" t="s">
        <v>81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7.5" customHeight="1" x14ac:dyDescent="0.35">
      <c r="A2" s="4" t="s">
        <v>4</v>
      </c>
      <c r="C2" s="1"/>
      <c r="G2" s="1" t="s">
        <v>5</v>
      </c>
      <c r="H2" s="56" t="s">
        <v>82</v>
      </c>
      <c r="I2" s="56"/>
      <c r="J2" s="56"/>
      <c r="K2" s="56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>
        <v>9</v>
      </c>
      <c r="I3" s="8">
        <v>1</v>
      </c>
      <c r="J3" s="9">
        <v>2025</v>
      </c>
      <c r="K3" s="10"/>
    </row>
    <row r="4" spans="1:12" s="1" customFormat="1" ht="12.5" x14ac:dyDescent="0.25">
      <c r="D4" s="5"/>
      <c r="H4" s="11" t="s">
        <v>9</v>
      </c>
      <c r="I4" s="11" t="s">
        <v>10</v>
      </c>
      <c r="J4" s="11" t="s">
        <v>11</v>
      </c>
    </row>
    <row r="5" spans="1:12" ht="31.5" x14ac:dyDescent="0.3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35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x14ac:dyDescent="0.3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5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x14ac:dyDescent="0.35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x14ac:dyDescent="0.35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</row>
    <row r="11" spans="1:12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5">
      <c r="A13" s="31"/>
      <c r="B13" s="32"/>
      <c r="C13" s="33"/>
      <c r="D13" s="34" t="s">
        <v>30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5">
      <c r="A14" s="38">
        <f>A6</f>
        <v>1</v>
      </c>
      <c r="B14" s="39">
        <f>B6</f>
        <v>1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5">
      <c r="A15" s="23"/>
      <c r="B15" s="24"/>
      <c r="C15" s="25"/>
      <c r="D15" s="30" t="s">
        <v>33</v>
      </c>
      <c r="E15" s="27" t="s">
        <v>34</v>
      </c>
      <c r="F15" s="28">
        <v>200</v>
      </c>
      <c r="G15" s="28">
        <v>10</v>
      </c>
      <c r="H15" s="28">
        <v>10</v>
      </c>
      <c r="I15" s="28">
        <v>10</v>
      </c>
      <c r="J15" s="28">
        <v>180</v>
      </c>
      <c r="K15" s="29">
        <v>99</v>
      </c>
      <c r="L15" s="28">
        <v>17.89</v>
      </c>
    </row>
    <row r="16" spans="1:12" x14ac:dyDescent="0.35">
      <c r="A16" s="23"/>
      <c r="B16" s="24"/>
      <c r="C16" s="25"/>
      <c r="D16" s="30" t="s">
        <v>35</v>
      </c>
      <c r="E16" s="27" t="s">
        <v>36</v>
      </c>
      <c r="F16" s="28">
        <v>200</v>
      </c>
      <c r="G16" s="28">
        <v>14</v>
      </c>
      <c r="H16" s="28">
        <v>15</v>
      </c>
      <c r="I16" s="28">
        <v>28</v>
      </c>
      <c r="J16" s="28">
        <v>136</v>
      </c>
      <c r="K16" s="29">
        <v>258</v>
      </c>
      <c r="L16" s="28">
        <v>16.72</v>
      </c>
    </row>
    <row r="17" spans="1:12" x14ac:dyDescent="0.3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4</v>
      </c>
      <c r="H18" s="28">
        <v>4</v>
      </c>
      <c r="I18" s="28">
        <v>23</v>
      </c>
      <c r="J18" s="28">
        <v>136</v>
      </c>
      <c r="K18" s="29">
        <v>433</v>
      </c>
      <c r="L18" s="28">
        <v>8</v>
      </c>
    </row>
    <row r="19" spans="1:12" x14ac:dyDescent="0.35">
      <c r="A19" s="23"/>
      <c r="B19" s="24"/>
      <c r="C19" s="25"/>
      <c r="D19" s="30" t="s">
        <v>40</v>
      </c>
      <c r="E19" s="27" t="s">
        <v>41</v>
      </c>
      <c r="F19" s="28">
        <v>70</v>
      </c>
      <c r="G19" s="28">
        <v>5</v>
      </c>
      <c r="H19" s="28">
        <v>0</v>
      </c>
      <c r="I19" s="28">
        <v>32</v>
      </c>
      <c r="J19" s="28">
        <v>149</v>
      </c>
      <c r="K19" s="29"/>
      <c r="L19" s="28">
        <v>3.78</v>
      </c>
    </row>
    <row r="20" spans="1:12" x14ac:dyDescent="0.35">
      <c r="A20" s="23"/>
      <c r="B20" s="24"/>
      <c r="C20" s="25"/>
      <c r="D20" s="30" t="s">
        <v>42</v>
      </c>
      <c r="E20" s="27" t="s">
        <v>43</v>
      </c>
      <c r="F20" s="28">
        <v>30</v>
      </c>
      <c r="G20" s="28">
        <v>2</v>
      </c>
      <c r="H20" s="28">
        <v>0</v>
      </c>
      <c r="I20" s="28">
        <v>13</v>
      </c>
      <c r="J20" s="28">
        <v>61</v>
      </c>
      <c r="K20" s="29"/>
      <c r="L20" s="28">
        <v>1.62</v>
      </c>
    </row>
    <row r="21" spans="1:12" x14ac:dyDescent="0.35">
      <c r="A21" s="23"/>
      <c r="B21" s="24"/>
      <c r="C21" s="25"/>
      <c r="D21" s="52" t="s">
        <v>28</v>
      </c>
      <c r="E21" s="27" t="s">
        <v>29</v>
      </c>
      <c r="F21" s="28">
        <v>250</v>
      </c>
      <c r="G21" s="28">
        <v>1</v>
      </c>
      <c r="H21" s="28">
        <v>1</v>
      </c>
      <c r="I21" s="28">
        <v>25</v>
      </c>
      <c r="J21" s="28">
        <v>118</v>
      </c>
      <c r="K21" s="29"/>
      <c r="L21" s="28">
        <v>27.32</v>
      </c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31"/>
      <c r="B23" s="32"/>
      <c r="C23" s="33"/>
      <c r="D23" s="34" t="s">
        <v>30</v>
      </c>
      <c r="E23" s="35"/>
      <c r="F23" s="36">
        <f>SUM(F14:F22)</f>
        <v>950</v>
      </c>
      <c r="G23" s="36">
        <f>SUM(G14:G22)</f>
        <v>36</v>
      </c>
      <c r="H23" s="36">
        <f>SUM(H14:H22)</f>
        <v>30</v>
      </c>
      <c r="I23" s="36">
        <f>SUM(I14:I22)</f>
        <v>131</v>
      </c>
      <c r="J23" s="36">
        <f>SUM(J14:J22)</f>
        <v>780</v>
      </c>
      <c r="K23" s="37"/>
      <c r="L23" s="36">
        <f>SUM(L14:L22)</f>
        <v>75.33</v>
      </c>
    </row>
    <row r="24" spans="1:12" ht="15.75" customHeight="1" x14ac:dyDescent="0.35">
      <c r="A24" s="41">
        <f>A6</f>
        <v>1</v>
      </c>
      <c r="B24" s="42">
        <f>B6</f>
        <v>1</v>
      </c>
      <c r="C24" s="53" t="s">
        <v>44</v>
      </c>
      <c r="D24" s="53"/>
      <c r="E24" s="43"/>
      <c r="F24" s="44">
        <f>F13+F23</f>
        <v>950</v>
      </c>
      <c r="G24" s="44">
        <f>G13+G23</f>
        <v>36</v>
      </c>
      <c r="H24" s="44">
        <f>H13+H23</f>
        <v>30</v>
      </c>
      <c r="I24" s="44">
        <f>I13+I23</f>
        <v>131</v>
      </c>
      <c r="J24" s="44">
        <f>J13+J23</f>
        <v>780</v>
      </c>
      <c r="K24" s="44"/>
      <c r="L24" s="44">
        <f>L13+L23</f>
        <v>75.33</v>
      </c>
    </row>
    <row r="25" spans="1:12" x14ac:dyDescent="0.35">
      <c r="A25" s="45">
        <v>1</v>
      </c>
      <c r="B25" s="24">
        <v>2</v>
      </c>
      <c r="C25" s="18" t="s">
        <v>24</v>
      </c>
      <c r="D25" s="19" t="s">
        <v>25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5">
      <c r="A27" s="45"/>
      <c r="B27" s="24"/>
      <c r="C27" s="25"/>
      <c r="D27" s="30" t="s">
        <v>26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5">
      <c r="A28" s="45"/>
      <c r="B28" s="24"/>
      <c r="C28" s="25"/>
      <c r="D28" s="30" t="s">
        <v>27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5">
      <c r="A29" s="45"/>
      <c r="B29" s="24"/>
      <c r="C29" s="25"/>
      <c r="D29" s="30" t="s">
        <v>28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5">
      <c r="A32" s="46"/>
      <c r="B32" s="32"/>
      <c r="C32" s="33"/>
      <c r="D32" s="34" t="s">
        <v>30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5">
      <c r="A33" s="39">
        <f>A25</f>
        <v>1</v>
      </c>
      <c r="B33" s="39">
        <f>B25</f>
        <v>2</v>
      </c>
      <c r="C33" s="40" t="s">
        <v>31</v>
      </c>
      <c r="D33" s="30" t="s">
        <v>32</v>
      </c>
      <c r="E33" s="27" t="s">
        <v>45</v>
      </c>
      <c r="F33" s="28">
        <v>70</v>
      </c>
      <c r="G33" s="28">
        <v>1</v>
      </c>
      <c r="H33" s="28">
        <v>7</v>
      </c>
      <c r="I33" s="28">
        <v>2</v>
      </c>
      <c r="J33" s="28">
        <v>72</v>
      </c>
      <c r="K33" s="29">
        <v>19</v>
      </c>
      <c r="L33" s="28">
        <v>10.89</v>
      </c>
    </row>
    <row r="34" spans="1:12" x14ac:dyDescent="0.35">
      <c r="A34" s="45"/>
      <c r="B34" s="24"/>
      <c r="C34" s="25"/>
      <c r="D34" s="30" t="s">
        <v>33</v>
      </c>
      <c r="E34" s="27" t="s">
        <v>46</v>
      </c>
      <c r="F34" s="28">
        <v>200</v>
      </c>
      <c r="G34" s="28">
        <v>8</v>
      </c>
      <c r="H34" s="28">
        <v>10</v>
      </c>
      <c r="I34" s="28">
        <v>15</v>
      </c>
      <c r="J34" s="28">
        <v>178</v>
      </c>
      <c r="K34" s="29">
        <v>118</v>
      </c>
      <c r="L34" s="28">
        <v>12</v>
      </c>
    </row>
    <row r="35" spans="1:12" x14ac:dyDescent="0.35">
      <c r="A35" s="45"/>
      <c r="B35" s="24"/>
      <c r="C35" s="25"/>
      <c r="D35" s="30" t="s">
        <v>35</v>
      </c>
      <c r="E35" s="27" t="s">
        <v>47</v>
      </c>
      <c r="F35" s="28">
        <v>90</v>
      </c>
      <c r="G35" s="28">
        <v>16</v>
      </c>
      <c r="H35" s="28">
        <v>19</v>
      </c>
      <c r="I35" s="28">
        <v>1</v>
      </c>
      <c r="J35" s="28">
        <v>226</v>
      </c>
      <c r="K35" s="29">
        <v>308</v>
      </c>
      <c r="L35" s="28">
        <v>25.04</v>
      </c>
    </row>
    <row r="36" spans="1:12" x14ac:dyDescent="0.35">
      <c r="A36" s="45"/>
      <c r="B36" s="24"/>
      <c r="C36" s="25"/>
      <c r="D36" s="30" t="s">
        <v>37</v>
      </c>
      <c r="E36" s="27" t="s">
        <v>48</v>
      </c>
      <c r="F36" s="28">
        <v>150</v>
      </c>
      <c r="G36" s="28">
        <v>4</v>
      </c>
      <c r="H36" s="28">
        <v>6</v>
      </c>
      <c r="I36" s="28">
        <v>37</v>
      </c>
      <c r="J36" s="28">
        <v>209</v>
      </c>
      <c r="K36" s="29">
        <v>325</v>
      </c>
      <c r="L36" s="28">
        <v>6</v>
      </c>
    </row>
    <row r="37" spans="1:12" x14ac:dyDescent="0.35">
      <c r="A37" s="45"/>
      <c r="B37" s="24"/>
      <c r="C37" s="25"/>
      <c r="D37" s="30" t="s">
        <v>38</v>
      </c>
      <c r="E37" s="27" t="s">
        <v>49</v>
      </c>
      <c r="F37" s="28">
        <v>200</v>
      </c>
      <c r="G37" s="28">
        <v>6</v>
      </c>
      <c r="H37" s="28">
        <v>5</v>
      </c>
      <c r="I37" s="28">
        <v>9</v>
      </c>
      <c r="J37" s="28">
        <v>113</v>
      </c>
      <c r="K37" s="29"/>
      <c r="L37" s="28">
        <v>16</v>
      </c>
    </row>
    <row r="38" spans="1:12" x14ac:dyDescent="0.35">
      <c r="A38" s="45"/>
      <c r="B38" s="24"/>
      <c r="C38" s="25"/>
      <c r="D38" s="30" t="s">
        <v>40</v>
      </c>
      <c r="E38" s="27" t="s">
        <v>50</v>
      </c>
      <c r="F38" s="28">
        <v>70</v>
      </c>
      <c r="G38" s="28">
        <v>5</v>
      </c>
      <c r="H38" s="28">
        <v>0</v>
      </c>
      <c r="I38" s="28">
        <v>32</v>
      </c>
      <c r="J38" s="28">
        <v>149</v>
      </c>
      <c r="K38" s="29"/>
      <c r="L38" s="28">
        <v>3.78</v>
      </c>
    </row>
    <row r="39" spans="1:12" x14ac:dyDescent="0.35">
      <c r="A39" s="45"/>
      <c r="B39" s="24"/>
      <c r="C39" s="25"/>
      <c r="D39" s="30" t="s">
        <v>42</v>
      </c>
      <c r="E39" s="27" t="s">
        <v>43</v>
      </c>
      <c r="F39" s="28">
        <v>30</v>
      </c>
      <c r="G39" s="28">
        <v>2</v>
      </c>
      <c r="H39" s="28">
        <v>0</v>
      </c>
      <c r="I39" s="28">
        <v>13</v>
      </c>
      <c r="J39" s="28">
        <v>61</v>
      </c>
      <c r="K39" s="29"/>
      <c r="L39" s="28">
        <v>1.62</v>
      </c>
    </row>
    <row r="40" spans="1:12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6"/>
      <c r="B42" s="32"/>
      <c r="C42" s="33"/>
      <c r="D42" s="34" t="s">
        <v>30</v>
      </c>
      <c r="E42" s="35"/>
      <c r="F42" s="36">
        <f>SUM(F33:F41)</f>
        <v>810</v>
      </c>
      <c r="G42" s="36">
        <f>SUM(G33:G41)</f>
        <v>42</v>
      </c>
      <c r="H42" s="36">
        <f>SUM(H33:H41)</f>
        <v>47</v>
      </c>
      <c r="I42" s="36">
        <f>SUM(I33:I41)</f>
        <v>109</v>
      </c>
      <c r="J42" s="36">
        <f>SUM(J33:J41)</f>
        <v>1008</v>
      </c>
      <c r="K42" s="37"/>
      <c r="L42" s="36">
        <f>SUM(L33:L41)</f>
        <v>75.330000000000013</v>
      </c>
    </row>
    <row r="43" spans="1:12" ht="15.75" customHeight="1" x14ac:dyDescent="0.35">
      <c r="A43" s="47">
        <f>A25</f>
        <v>1</v>
      </c>
      <c r="B43" s="47">
        <f>B25</f>
        <v>2</v>
      </c>
      <c r="C43" s="53" t="s">
        <v>44</v>
      </c>
      <c r="D43" s="53"/>
      <c r="E43" s="43"/>
      <c r="F43" s="44">
        <f>F32+F42</f>
        <v>810</v>
      </c>
      <c r="G43" s="44">
        <f>G32+G42</f>
        <v>42</v>
      </c>
      <c r="H43" s="44">
        <f>H32+H42</f>
        <v>47</v>
      </c>
      <c r="I43" s="44">
        <f>I32+I42</f>
        <v>109</v>
      </c>
      <c r="J43" s="44">
        <f>J32+J42</f>
        <v>1008</v>
      </c>
      <c r="K43" s="44"/>
      <c r="L43" s="44">
        <f>L32+L42</f>
        <v>75.330000000000013</v>
      </c>
    </row>
    <row r="44" spans="1:12" x14ac:dyDescent="0.35">
      <c r="A44" s="16">
        <v>1</v>
      </c>
      <c r="B44" s="17">
        <v>3</v>
      </c>
      <c r="C44" s="18" t="s">
        <v>24</v>
      </c>
      <c r="D44" s="19" t="s">
        <v>25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5">
      <c r="A46" s="23"/>
      <c r="B46" s="24"/>
      <c r="C46" s="25"/>
      <c r="D46" s="30" t="s">
        <v>26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5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5">
      <c r="A48" s="23"/>
      <c r="B48" s="24"/>
      <c r="C48" s="25"/>
      <c r="D48" s="30" t="s">
        <v>28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5">
      <c r="A51" s="31"/>
      <c r="B51" s="32"/>
      <c r="C51" s="33"/>
      <c r="D51" s="34" t="s">
        <v>30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5">
      <c r="A52" s="38">
        <f>A44</f>
        <v>1</v>
      </c>
      <c r="B52" s="39">
        <f>B44</f>
        <v>3</v>
      </c>
      <c r="C52" s="40" t="s">
        <v>31</v>
      </c>
      <c r="D52" s="30" t="s">
        <v>32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5">
      <c r="A53" s="23"/>
      <c r="B53" s="24"/>
      <c r="C53" s="25"/>
      <c r="D53" s="30" t="s">
        <v>33</v>
      </c>
      <c r="E53" s="27" t="s">
        <v>51</v>
      </c>
      <c r="F53" s="28">
        <v>200</v>
      </c>
      <c r="G53" s="28">
        <v>7</v>
      </c>
      <c r="H53" s="28">
        <v>9</v>
      </c>
      <c r="I53" s="28">
        <v>7</v>
      </c>
      <c r="J53" s="28">
        <v>129</v>
      </c>
      <c r="K53" s="29">
        <v>34</v>
      </c>
      <c r="L53" s="28">
        <v>17.89</v>
      </c>
    </row>
    <row r="54" spans="1:12" x14ac:dyDescent="0.35">
      <c r="A54" s="23"/>
      <c r="B54" s="24"/>
      <c r="C54" s="25"/>
      <c r="D54" s="30" t="s">
        <v>35</v>
      </c>
      <c r="E54" s="27" t="s">
        <v>52</v>
      </c>
      <c r="F54" s="28">
        <v>90</v>
      </c>
      <c r="G54" s="28">
        <v>12</v>
      </c>
      <c r="H54" s="28">
        <v>16</v>
      </c>
      <c r="I54" s="28">
        <v>5</v>
      </c>
      <c r="J54" s="28">
        <v>204</v>
      </c>
      <c r="K54" s="29">
        <v>256</v>
      </c>
      <c r="L54" s="28">
        <v>25</v>
      </c>
    </row>
    <row r="55" spans="1:12" x14ac:dyDescent="0.35">
      <c r="A55" s="23"/>
      <c r="B55" s="24"/>
      <c r="C55" s="25"/>
      <c r="D55" s="30" t="s">
        <v>37</v>
      </c>
      <c r="E55" s="27" t="s">
        <v>53</v>
      </c>
      <c r="F55" s="28">
        <v>150</v>
      </c>
      <c r="G55" s="28">
        <v>5</v>
      </c>
      <c r="H55" s="28">
        <v>5</v>
      </c>
      <c r="I55" s="28">
        <v>33</v>
      </c>
      <c r="J55" s="28">
        <v>189</v>
      </c>
      <c r="K55" s="29">
        <v>209</v>
      </c>
      <c r="L55" s="28">
        <v>10.76</v>
      </c>
    </row>
    <row r="56" spans="1:12" x14ac:dyDescent="0.35">
      <c r="A56" s="23"/>
      <c r="B56" s="24"/>
      <c r="C56" s="25"/>
      <c r="D56" s="30" t="s">
        <v>38</v>
      </c>
      <c r="E56" s="27" t="s">
        <v>54</v>
      </c>
      <c r="F56" s="28">
        <v>200</v>
      </c>
      <c r="G56" s="28">
        <v>1</v>
      </c>
      <c r="H56" s="28">
        <v>0</v>
      </c>
      <c r="I56" s="28">
        <v>20</v>
      </c>
      <c r="J56" s="28">
        <v>92</v>
      </c>
      <c r="K56" s="29">
        <v>442</v>
      </c>
      <c r="L56" s="28">
        <v>16.82</v>
      </c>
    </row>
    <row r="57" spans="1:12" x14ac:dyDescent="0.35">
      <c r="A57" s="23"/>
      <c r="B57" s="24"/>
      <c r="C57" s="25"/>
      <c r="D57" s="30" t="s">
        <v>40</v>
      </c>
      <c r="E57" s="27" t="s">
        <v>41</v>
      </c>
      <c r="F57" s="28">
        <v>60</v>
      </c>
      <c r="G57" s="28">
        <v>4</v>
      </c>
      <c r="H57" s="28">
        <v>0</v>
      </c>
      <c r="I57" s="28">
        <v>27</v>
      </c>
      <c r="J57" s="28">
        <v>128</v>
      </c>
      <c r="K57" s="29"/>
      <c r="L57" s="28">
        <v>3.24</v>
      </c>
    </row>
    <row r="58" spans="1:12" x14ac:dyDescent="0.35">
      <c r="A58" s="23"/>
      <c r="B58" s="24"/>
      <c r="C58" s="25"/>
      <c r="D58" s="30" t="s">
        <v>42</v>
      </c>
      <c r="E58" s="27" t="s">
        <v>43</v>
      </c>
      <c r="F58" s="28">
        <v>30</v>
      </c>
      <c r="G58" s="28">
        <v>2</v>
      </c>
      <c r="H58" s="28">
        <v>0</v>
      </c>
      <c r="I58" s="28">
        <v>13</v>
      </c>
      <c r="J58" s="28">
        <v>61</v>
      </c>
      <c r="K58" s="29"/>
      <c r="L58" s="28">
        <v>1.62</v>
      </c>
    </row>
    <row r="59" spans="1:12" x14ac:dyDescent="0.3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31"/>
      <c r="B61" s="32"/>
      <c r="C61" s="33"/>
      <c r="D61" s="34" t="s">
        <v>30</v>
      </c>
      <c r="E61" s="35"/>
      <c r="F61" s="36">
        <f>SUM(F52:F60)</f>
        <v>730</v>
      </c>
      <c r="G61" s="36">
        <f>SUM(G52:G60)</f>
        <v>31</v>
      </c>
      <c r="H61" s="36">
        <f>SUM(H52:H60)</f>
        <v>30</v>
      </c>
      <c r="I61" s="36">
        <f>SUM(I52:I60)</f>
        <v>105</v>
      </c>
      <c r="J61" s="36">
        <f>SUM(J52:J60)</f>
        <v>803</v>
      </c>
      <c r="K61" s="37"/>
      <c r="L61" s="36">
        <f>SUM(L52:L60)</f>
        <v>75.33</v>
      </c>
    </row>
    <row r="62" spans="1:12" ht="15.75" customHeight="1" x14ac:dyDescent="0.35">
      <c r="A62" s="41">
        <f>A44</f>
        <v>1</v>
      </c>
      <c r="B62" s="42">
        <f>B44</f>
        <v>3</v>
      </c>
      <c r="C62" s="53" t="s">
        <v>44</v>
      </c>
      <c r="D62" s="53"/>
      <c r="E62" s="43"/>
      <c r="F62" s="44">
        <f>F51+F61</f>
        <v>730</v>
      </c>
      <c r="G62" s="44">
        <f>G51+G61</f>
        <v>31</v>
      </c>
      <c r="H62" s="44">
        <f>H51+H61</f>
        <v>30</v>
      </c>
      <c r="I62" s="44">
        <f>I51+I61</f>
        <v>105</v>
      </c>
      <c r="J62" s="44">
        <f>J51+J61</f>
        <v>803</v>
      </c>
      <c r="K62" s="44"/>
      <c r="L62" s="44">
        <f>L51+L61</f>
        <v>75.33</v>
      </c>
    </row>
    <row r="63" spans="1:12" x14ac:dyDescent="0.35">
      <c r="A63" s="16">
        <v>1</v>
      </c>
      <c r="B63" s="17">
        <v>4</v>
      </c>
      <c r="C63" s="18" t="s">
        <v>24</v>
      </c>
      <c r="D63" s="19" t="s">
        <v>25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5">
      <c r="A65" s="23"/>
      <c r="B65" s="24"/>
      <c r="C65" s="25"/>
      <c r="D65" s="30" t="s">
        <v>26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5">
      <c r="A66" s="23"/>
      <c r="B66" s="24"/>
      <c r="C66" s="25"/>
      <c r="D66" s="30" t="s">
        <v>27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5">
      <c r="A67" s="23"/>
      <c r="B67" s="24"/>
      <c r="C67" s="25"/>
      <c r="D67" s="30" t="s">
        <v>28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5">
      <c r="A70" s="31"/>
      <c r="B70" s="32"/>
      <c r="C70" s="33"/>
      <c r="D70" s="34" t="s">
        <v>30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5">
      <c r="A71" s="38">
        <f>A63</f>
        <v>1</v>
      </c>
      <c r="B71" s="39">
        <f>B63</f>
        <v>4</v>
      </c>
      <c r="C71" s="40" t="s">
        <v>31</v>
      </c>
      <c r="D71" s="30" t="s">
        <v>32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5">
      <c r="A72" s="23"/>
      <c r="B72" s="24"/>
      <c r="C72" s="25"/>
      <c r="D72" s="30" t="s">
        <v>33</v>
      </c>
      <c r="E72" s="27" t="s">
        <v>55</v>
      </c>
      <c r="F72" s="28">
        <v>220</v>
      </c>
      <c r="G72" s="28">
        <v>9</v>
      </c>
      <c r="H72" s="28">
        <v>10</v>
      </c>
      <c r="I72" s="28">
        <v>11</v>
      </c>
      <c r="J72" s="28">
        <v>161</v>
      </c>
      <c r="K72" s="29">
        <v>102</v>
      </c>
      <c r="L72" s="28">
        <v>17.649999999999999</v>
      </c>
    </row>
    <row r="73" spans="1:12" x14ac:dyDescent="0.35">
      <c r="A73" s="23"/>
      <c r="B73" s="24"/>
      <c r="C73" s="25"/>
      <c r="D73" s="30" t="s">
        <v>35</v>
      </c>
      <c r="E73" s="27" t="s">
        <v>56</v>
      </c>
      <c r="F73" s="28">
        <v>90</v>
      </c>
      <c r="G73" s="28">
        <v>14</v>
      </c>
      <c r="H73" s="28">
        <v>16</v>
      </c>
      <c r="I73" s="28">
        <v>13</v>
      </c>
      <c r="J73" s="28">
        <v>237</v>
      </c>
      <c r="K73" s="29">
        <v>272</v>
      </c>
      <c r="L73" s="28">
        <v>30</v>
      </c>
    </row>
    <row r="74" spans="1:12" x14ac:dyDescent="0.35">
      <c r="A74" s="23"/>
      <c r="B74" s="24"/>
      <c r="C74" s="25"/>
      <c r="D74" s="30" t="s">
        <v>37</v>
      </c>
      <c r="E74" s="27" t="s">
        <v>57</v>
      </c>
      <c r="F74" s="28">
        <v>150</v>
      </c>
      <c r="G74" s="28">
        <v>3</v>
      </c>
      <c r="H74" s="28">
        <v>5</v>
      </c>
      <c r="I74" s="28">
        <v>20</v>
      </c>
      <c r="J74" s="28">
        <v>135</v>
      </c>
      <c r="K74" s="29">
        <v>335</v>
      </c>
      <c r="L74" s="28">
        <v>12.82</v>
      </c>
    </row>
    <row r="75" spans="1:12" x14ac:dyDescent="0.35">
      <c r="A75" s="23"/>
      <c r="B75" s="24"/>
      <c r="C75" s="25"/>
      <c r="D75" s="30" t="s">
        <v>38</v>
      </c>
      <c r="E75" s="27" t="s">
        <v>58</v>
      </c>
      <c r="F75" s="28">
        <v>200</v>
      </c>
      <c r="G75" s="28">
        <v>0</v>
      </c>
      <c r="H75" s="28">
        <v>0</v>
      </c>
      <c r="I75" s="28">
        <v>25</v>
      </c>
      <c r="J75" s="28">
        <v>103</v>
      </c>
      <c r="K75" s="29">
        <v>402</v>
      </c>
      <c r="L75" s="28">
        <v>10</v>
      </c>
    </row>
    <row r="76" spans="1:12" x14ac:dyDescent="0.35">
      <c r="A76" s="23"/>
      <c r="B76" s="24"/>
      <c r="C76" s="25"/>
      <c r="D76" s="30" t="s">
        <v>40</v>
      </c>
      <c r="E76" s="27" t="s">
        <v>41</v>
      </c>
      <c r="F76" s="28">
        <v>60</v>
      </c>
      <c r="G76" s="28">
        <v>4</v>
      </c>
      <c r="H76" s="28">
        <v>0</v>
      </c>
      <c r="I76" s="28">
        <v>27</v>
      </c>
      <c r="J76" s="28">
        <v>128</v>
      </c>
      <c r="K76" s="29"/>
      <c r="L76" s="28">
        <v>3.24</v>
      </c>
    </row>
    <row r="77" spans="1:12" x14ac:dyDescent="0.35">
      <c r="A77" s="23"/>
      <c r="B77" s="24"/>
      <c r="C77" s="25"/>
      <c r="D77" s="30" t="s">
        <v>42</v>
      </c>
      <c r="E77" s="27" t="s">
        <v>43</v>
      </c>
      <c r="F77" s="28">
        <v>30</v>
      </c>
      <c r="G77" s="28">
        <v>2</v>
      </c>
      <c r="H77" s="28">
        <v>0</v>
      </c>
      <c r="I77" s="28">
        <v>13</v>
      </c>
      <c r="J77" s="28">
        <v>61</v>
      </c>
      <c r="K77" s="29"/>
      <c r="L77" s="28">
        <v>1.62</v>
      </c>
    </row>
    <row r="78" spans="1:12" x14ac:dyDescent="0.3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31"/>
      <c r="B80" s="32"/>
      <c r="C80" s="33"/>
      <c r="D80" s="34" t="s">
        <v>30</v>
      </c>
      <c r="E80" s="35"/>
      <c r="F80" s="36">
        <f>SUM(F71:F79)</f>
        <v>750</v>
      </c>
      <c r="G80" s="36">
        <f>SUM(G71:G79)</f>
        <v>32</v>
      </c>
      <c r="H80" s="36">
        <f>SUM(H71:H79)</f>
        <v>31</v>
      </c>
      <c r="I80" s="36">
        <f>SUM(I71:I79)</f>
        <v>109</v>
      </c>
      <c r="J80" s="36">
        <f>SUM(J71:J79)</f>
        <v>825</v>
      </c>
      <c r="K80" s="37"/>
      <c r="L80" s="36">
        <f>SUM(L71:L79)</f>
        <v>75.33</v>
      </c>
    </row>
    <row r="81" spans="1:12" ht="15.75" customHeight="1" x14ac:dyDescent="0.35">
      <c r="A81" s="41">
        <f>A63</f>
        <v>1</v>
      </c>
      <c r="B81" s="42">
        <f>B63</f>
        <v>4</v>
      </c>
      <c r="C81" s="53" t="s">
        <v>44</v>
      </c>
      <c r="D81" s="53"/>
      <c r="E81" s="43"/>
      <c r="F81" s="44">
        <f>F70+F80</f>
        <v>750</v>
      </c>
      <c r="G81" s="44">
        <f>G70+G80</f>
        <v>32</v>
      </c>
      <c r="H81" s="44">
        <f>H70+H80</f>
        <v>31</v>
      </c>
      <c r="I81" s="44">
        <f>I70+I80</f>
        <v>109</v>
      </c>
      <c r="J81" s="44">
        <f>J70+J80</f>
        <v>825</v>
      </c>
      <c r="K81" s="44"/>
      <c r="L81" s="44">
        <f>L70+L80</f>
        <v>75.33</v>
      </c>
    </row>
    <row r="82" spans="1:12" x14ac:dyDescent="0.35">
      <c r="A82" s="16">
        <v>1</v>
      </c>
      <c r="B82" s="17">
        <v>5</v>
      </c>
      <c r="C82" s="18" t="s">
        <v>24</v>
      </c>
      <c r="D82" s="19" t="s">
        <v>25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5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5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5">
      <c r="A86" s="23"/>
      <c r="B86" s="24"/>
      <c r="C86" s="25"/>
      <c r="D86" s="30" t="s">
        <v>28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5">
      <c r="A89" s="31"/>
      <c r="B89" s="32"/>
      <c r="C89" s="33"/>
      <c r="D89" s="34" t="s">
        <v>30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5">
      <c r="A90" s="38">
        <f>A82</f>
        <v>1</v>
      </c>
      <c r="B90" s="39">
        <f>B82</f>
        <v>5</v>
      </c>
      <c r="C90" s="40" t="s">
        <v>31</v>
      </c>
      <c r="D90" s="30" t="s">
        <v>32</v>
      </c>
      <c r="E90" s="27" t="s">
        <v>59</v>
      </c>
      <c r="F90" s="28">
        <v>60</v>
      </c>
      <c r="G90" s="28">
        <v>8</v>
      </c>
      <c r="H90" s="28">
        <v>15</v>
      </c>
      <c r="I90" s="28">
        <v>13</v>
      </c>
      <c r="J90" s="28">
        <v>224</v>
      </c>
      <c r="K90" s="29">
        <v>3</v>
      </c>
      <c r="L90" s="28">
        <v>19.82</v>
      </c>
    </row>
    <row r="91" spans="1:12" x14ac:dyDescent="0.35">
      <c r="A91" s="23"/>
      <c r="B91" s="24"/>
      <c r="C91" s="25"/>
      <c r="D91" s="30" t="s">
        <v>33</v>
      </c>
      <c r="E91" s="27" t="s">
        <v>60</v>
      </c>
      <c r="F91" s="28">
        <v>220</v>
      </c>
      <c r="G91" s="28">
        <v>8</v>
      </c>
      <c r="H91" s="28">
        <v>10</v>
      </c>
      <c r="I91" s="28">
        <v>11</v>
      </c>
      <c r="J91" s="28">
        <v>165</v>
      </c>
      <c r="K91" s="29">
        <v>94</v>
      </c>
      <c r="L91" s="28">
        <v>17.89</v>
      </c>
    </row>
    <row r="92" spans="1:12" x14ac:dyDescent="0.35">
      <c r="A92" s="23"/>
      <c r="B92" s="24"/>
      <c r="C92" s="25"/>
      <c r="D92" s="30" t="s">
        <v>35</v>
      </c>
      <c r="E92" s="27" t="s">
        <v>61</v>
      </c>
      <c r="F92" s="28">
        <v>200</v>
      </c>
      <c r="G92" s="28">
        <v>12</v>
      </c>
      <c r="H92" s="28">
        <v>13</v>
      </c>
      <c r="I92" s="28">
        <v>13</v>
      </c>
      <c r="J92" s="28">
        <v>220</v>
      </c>
      <c r="K92" s="29">
        <v>304</v>
      </c>
      <c r="L92" s="28">
        <v>20.22</v>
      </c>
    </row>
    <row r="93" spans="1:12" x14ac:dyDescent="0.35">
      <c r="A93" s="23"/>
      <c r="B93" s="24"/>
      <c r="C93" s="25"/>
      <c r="D93" s="30" t="s">
        <v>37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5">
      <c r="A94" s="23"/>
      <c r="B94" s="24"/>
      <c r="C94" s="25"/>
      <c r="D94" s="30" t="s">
        <v>38</v>
      </c>
      <c r="E94" s="27" t="s">
        <v>62</v>
      </c>
      <c r="F94" s="28">
        <v>200</v>
      </c>
      <c r="G94" s="28">
        <v>1</v>
      </c>
      <c r="H94" s="28">
        <v>0</v>
      </c>
      <c r="I94" s="28">
        <v>27</v>
      </c>
      <c r="J94" s="28">
        <v>123</v>
      </c>
      <c r="K94" s="29">
        <v>441</v>
      </c>
      <c r="L94" s="28">
        <v>12</v>
      </c>
    </row>
    <row r="95" spans="1:12" x14ac:dyDescent="0.35">
      <c r="A95" s="23"/>
      <c r="B95" s="24"/>
      <c r="C95" s="25"/>
      <c r="D95" s="30" t="s">
        <v>40</v>
      </c>
      <c r="E95" s="27" t="s">
        <v>41</v>
      </c>
      <c r="F95" s="28">
        <v>70</v>
      </c>
      <c r="G95" s="28">
        <v>5</v>
      </c>
      <c r="H95" s="28">
        <v>0</v>
      </c>
      <c r="I95" s="28">
        <v>32</v>
      </c>
      <c r="J95" s="28">
        <v>149</v>
      </c>
      <c r="K95" s="29"/>
      <c r="L95" s="28">
        <v>3.78</v>
      </c>
    </row>
    <row r="96" spans="1:12" x14ac:dyDescent="0.35">
      <c r="A96" s="23"/>
      <c r="B96" s="24"/>
      <c r="C96" s="25"/>
      <c r="D96" s="30" t="s">
        <v>42</v>
      </c>
      <c r="E96" s="27" t="s">
        <v>43</v>
      </c>
      <c r="F96" s="28">
        <v>30</v>
      </c>
      <c r="G96" s="28">
        <v>2</v>
      </c>
      <c r="H96" s="28">
        <v>0</v>
      </c>
      <c r="I96" s="28">
        <v>13</v>
      </c>
      <c r="J96" s="28">
        <v>61</v>
      </c>
      <c r="K96" s="29"/>
      <c r="L96" s="28">
        <v>1.62</v>
      </c>
    </row>
    <row r="97" spans="1:12" x14ac:dyDescent="0.3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31"/>
      <c r="B99" s="32"/>
      <c r="C99" s="33"/>
      <c r="D99" s="34" t="s">
        <v>30</v>
      </c>
      <c r="E99" s="35"/>
      <c r="F99" s="36">
        <f>SUM(F90:F98)</f>
        <v>780</v>
      </c>
      <c r="G99" s="36">
        <f>SUM(G90:G98)</f>
        <v>36</v>
      </c>
      <c r="H99" s="36">
        <f>SUM(H90:H98)</f>
        <v>38</v>
      </c>
      <c r="I99" s="36">
        <f>SUM(I90:I98)</f>
        <v>109</v>
      </c>
      <c r="J99" s="36">
        <f>SUM(J90:J98)</f>
        <v>942</v>
      </c>
      <c r="K99" s="37"/>
      <c r="L99" s="36">
        <f>SUM(L90:L98)</f>
        <v>75.330000000000013</v>
      </c>
    </row>
    <row r="100" spans="1:12" ht="15.75" customHeight="1" x14ac:dyDescent="0.35">
      <c r="A100" s="41">
        <f>A82</f>
        <v>1</v>
      </c>
      <c r="B100" s="42">
        <f>B82</f>
        <v>5</v>
      </c>
      <c r="C100" s="53" t="s">
        <v>44</v>
      </c>
      <c r="D100" s="53"/>
      <c r="E100" s="43"/>
      <c r="F100" s="44">
        <f>F89+F99</f>
        <v>780</v>
      </c>
      <c r="G100" s="44">
        <f>G89+G99</f>
        <v>36</v>
      </c>
      <c r="H100" s="44">
        <f>H89+H99</f>
        <v>38</v>
      </c>
      <c r="I100" s="44">
        <f>I89+I99</f>
        <v>109</v>
      </c>
      <c r="J100" s="44">
        <f>J89+J99</f>
        <v>942</v>
      </c>
      <c r="K100" s="44"/>
      <c r="L100" s="44">
        <f>L89+L99</f>
        <v>75.330000000000013</v>
      </c>
    </row>
    <row r="101" spans="1:12" x14ac:dyDescent="0.35">
      <c r="A101" s="16">
        <v>2</v>
      </c>
      <c r="B101" s="17">
        <v>1</v>
      </c>
      <c r="C101" s="18" t="s">
        <v>24</v>
      </c>
      <c r="D101" s="19" t="s">
        <v>25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5">
      <c r="A104" s="23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5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5">
      <c r="A108" s="31"/>
      <c r="B108" s="32"/>
      <c r="C108" s="33"/>
      <c r="D108" s="34" t="s">
        <v>30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5">
      <c r="A109" s="38">
        <f>A101</f>
        <v>2</v>
      </c>
      <c r="B109" s="39">
        <f>B101</f>
        <v>1</v>
      </c>
      <c r="C109" s="40" t="s">
        <v>31</v>
      </c>
      <c r="D109" s="30" t="s">
        <v>32</v>
      </c>
      <c r="E109" s="27" t="s">
        <v>63</v>
      </c>
      <c r="F109" s="28">
        <v>70</v>
      </c>
      <c r="G109" s="28">
        <v>1</v>
      </c>
      <c r="H109" s="28">
        <v>7</v>
      </c>
      <c r="I109" s="28">
        <v>2</v>
      </c>
      <c r="J109" s="28">
        <v>78</v>
      </c>
      <c r="K109" s="29">
        <v>19</v>
      </c>
      <c r="L109" s="28">
        <v>16.899999999999999</v>
      </c>
    </row>
    <row r="110" spans="1:12" x14ac:dyDescent="0.35">
      <c r="A110" s="23"/>
      <c r="B110" s="24"/>
      <c r="C110" s="25"/>
      <c r="D110" s="30" t="s">
        <v>33</v>
      </c>
      <c r="E110" s="27" t="s">
        <v>64</v>
      </c>
      <c r="F110" s="28">
        <v>200</v>
      </c>
      <c r="G110" s="28">
        <v>7</v>
      </c>
      <c r="H110" s="28">
        <v>9</v>
      </c>
      <c r="I110" s="28">
        <v>10</v>
      </c>
      <c r="J110" s="28">
        <v>140</v>
      </c>
      <c r="K110" s="29">
        <v>76</v>
      </c>
      <c r="L110" s="28">
        <v>15.89</v>
      </c>
    </row>
    <row r="111" spans="1:12" x14ac:dyDescent="0.35">
      <c r="A111" s="23"/>
      <c r="B111" s="24"/>
      <c r="C111" s="25"/>
      <c r="D111" s="30" t="s">
        <v>35</v>
      </c>
      <c r="E111" s="27" t="s">
        <v>47</v>
      </c>
      <c r="F111" s="28">
        <v>90</v>
      </c>
      <c r="G111" s="28">
        <v>16</v>
      </c>
      <c r="H111" s="28">
        <v>19</v>
      </c>
      <c r="I111" s="28">
        <v>1</v>
      </c>
      <c r="J111" s="28">
        <v>226</v>
      </c>
      <c r="K111" s="29">
        <v>308</v>
      </c>
      <c r="L111" s="28">
        <v>20.22</v>
      </c>
    </row>
    <row r="112" spans="1:12" x14ac:dyDescent="0.35">
      <c r="A112" s="23"/>
      <c r="B112" s="24"/>
      <c r="C112" s="25"/>
      <c r="D112" s="30" t="s">
        <v>37</v>
      </c>
      <c r="E112" s="27" t="s">
        <v>65</v>
      </c>
      <c r="F112" s="28">
        <v>150</v>
      </c>
      <c r="G112" s="28">
        <v>5</v>
      </c>
      <c r="H112" s="28">
        <v>5</v>
      </c>
      <c r="I112" s="28">
        <v>29</v>
      </c>
      <c r="J112" s="28">
        <v>176</v>
      </c>
      <c r="K112" s="29">
        <v>181</v>
      </c>
      <c r="L112" s="28">
        <v>6</v>
      </c>
    </row>
    <row r="113" spans="1:12" x14ac:dyDescent="0.35">
      <c r="A113" s="23"/>
      <c r="B113" s="24"/>
      <c r="C113" s="25"/>
      <c r="D113" s="30" t="s">
        <v>38</v>
      </c>
      <c r="E113" s="27" t="s">
        <v>54</v>
      </c>
      <c r="F113" s="28">
        <v>200</v>
      </c>
      <c r="G113" s="28">
        <v>1</v>
      </c>
      <c r="H113" s="28">
        <v>0</v>
      </c>
      <c r="I113" s="28">
        <v>20</v>
      </c>
      <c r="J113" s="28">
        <v>92</v>
      </c>
      <c r="K113" s="29">
        <v>442</v>
      </c>
      <c r="L113" s="28">
        <v>12</v>
      </c>
    </row>
    <row r="114" spans="1:12" x14ac:dyDescent="0.35">
      <c r="A114" s="23"/>
      <c r="B114" s="24"/>
      <c r="C114" s="25"/>
      <c r="D114" s="30" t="s">
        <v>40</v>
      </c>
      <c r="E114" s="27" t="s">
        <v>66</v>
      </c>
      <c r="F114" s="28">
        <v>50</v>
      </c>
      <c r="G114" s="28">
        <v>4</v>
      </c>
      <c r="H114" s="28">
        <v>0</v>
      </c>
      <c r="I114" s="28">
        <v>23</v>
      </c>
      <c r="J114" s="28">
        <v>107</v>
      </c>
      <c r="K114" s="29"/>
      <c r="L114" s="28">
        <v>2.7</v>
      </c>
    </row>
    <row r="115" spans="1:12" x14ac:dyDescent="0.35">
      <c r="A115" s="23"/>
      <c r="B115" s="24"/>
      <c r="C115" s="25"/>
      <c r="D115" s="30" t="s">
        <v>42</v>
      </c>
      <c r="E115" s="27" t="s">
        <v>43</v>
      </c>
      <c r="F115" s="28">
        <v>30</v>
      </c>
      <c r="G115" s="28">
        <v>2</v>
      </c>
      <c r="H115" s="28">
        <v>0</v>
      </c>
      <c r="I115" s="28">
        <v>13</v>
      </c>
      <c r="J115" s="28">
        <v>61</v>
      </c>
      <c r="K115" s="29"/>
      <c r="L115" s="28">
        <v>1.62</v>
      </c>
    </row>
    <row r="116" spans="1:12" x14ac:dyDescent="0.3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31"/>
      <c r="B118" s="32"/>
      <c r="C118" s="33"/>
      <c r="D118" s="34" t="s">
        <v>30</v>
      </c>
      <c r="E118" s="35"/>
      <c r="F118" s="36">
        <f>SUM(F109:F117)</f>
        <v>790</v>
      </c>
      <c r="G118" s="36">
        <f>SUM(G109:G117)</f>
        <v>36</v>
      </c>
      <c r="H118" s="36">
        <f>SUM(H109:H117)</f>
        <v>40</v>
      </c>
      <c r="I118" s="36">
        <f>SUM(I109:I117)</f>
        <v>98</v>
      </c>
      <c r="J118" s="36">
        <f>SUM(J109:J117)</f>
        <v>880</v>
      </c>
      <c r="K118" s="37"/>
      <c r="L118" s="36">
        <f>SUM(L109:L117)</f>
        <v>75.33</v>
      </c>
    </row>
    <row r="119" spans="1:12" ht="15.75" customHeight="1" x14ac:dyDescent="0.35">
      <c r="A119" s="41">
        <f>A101</f>
        <v>2</v>
      </c>
      <c r="B119" s="42">
        <f>B101</f>
        <v>1</v>
      </c>
      <c r="C119" s="53" t="s">
        <v>44</v>
      </c>
      <c r="D119" s="53"/>
      <c r="E119" s="43"/>
      <c r="F119" s="44">
        <f>F108+F118</f>
        <v>790</v>
      </c>
      <c r="G119" s="44">
        <f>G108+G118</f>
        <v>36</v>
      </c>
      <c r="H119" s="44">
        <f>H108+H118</f>
        <v>40</v>
      </c>
      <c r="I119" s="44">
        <f>I108+I118</f>
        <v>98</v>
      </c>
      <c r="J119" s="44">
        <f>J108+J118</f>
        <v>880</v>
      </c>
      <c r="K119" s="44"/>
      <c r="L119" s="44">
        <f>L108+L118</f>
        <v>75.33</v>
      </c>
    </row>
    <row r="120" spans="1:12" x14ac:dyDescent="0.35">
      <c r="A120" s="45">
        <v>2</v>
      </c>
      <c r="B120" s="24">
        <v>2</v>
      </c>
      <c r="C120" s="18" t="s">
        <v>24</v>
      </c>
      <c r="D120" s="19" t="s">
        <v>25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5">
      <c r="A122" s="45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5">
      <c r="A123" s="45"/>
      <c r="B123" s="24"/>
      <c r="C123" s="25"/>
      <c r="D123" s="30" t="s">
        <v>27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5">
      <c r="A124" s="45"/>
      <c r="B124" s="24"/>
      <c r="C124" s="25"/>
      <c r="D124" s="30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5">
      <c r="A127" s="46"/>
      <c r="B127" s="32"/>
      <c r="C127" s="33"/>
      <c r="D127" s="34" t="s">
        <v>30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5">
      <c r="A128" s="39">
        <f>A120</f>
        <v>2</v>
      </c>
      <c r="B128" s="39">
        <f>B120</f>
        <v>2</v>
      </c>
      <c r="C128" s="40" t="s">
        <v>31</v>
      </c>
      <c r="D128" s="30" t="s">
        <v>32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5">
      <c r="A129" s="45"/>
      <c r="B129" s="24"/>
      <c r="C129" s="25"/>
      <c r="D129" s="30" t="s">
        <v>33</v>
      </c>
      <c r="E129" s="27" t="s">
        <v>68</v>
      </c>
      <c r="F129" s="28">
        <v>200</v>
      </c>
      <c r="G129" s="28">
        <v>8</v>
      </c>
      <c r="H129" s="28">
        <v>8</v>
      </c>
      <c r="I129" s="28">
        <v>14</v>
      </c>
      <c r="J129" s="28">
        <v>152</v>
      </c>
      <c r="K129" s="29">
        <v>94</v>
      </c>
      <c r="L129" s="28">
        <v>15.89</v>
      </c>
    </row>
    <row r="130" spans="1:12" x14ac:dyDescent="0.35">
      <c r="A130" s="45"/>
      <c r="B130" s="24"/>
      <c r="C130" s="25"/>
      <c r="D130" s="30" t="s">
        <v>35</v>
      </c>
      <c r="E130" s="27" t="s">
        <v>69</v>
      </c>
      <c r="F130" s="28">
        <v>90</v>
      </c>
      <c r="G130" s="28">
        <v>11</v>
      </c>
      <c r="H130" s="28">
        <v>5</v>
      </c>
      <c r="I130" s="28">
        <v>6</v>
      </c>
      <c r="J130" s="28">
        <v>105</v>
      </c>
      <c r="K130" s="29">
        <v>241</v>
      </c>
      <c r="L130" s="28">
        <v>20.5</v>
      </c>
    </row>
    <row r="131" spans="1:12" x14ac:dyDescent="0.35">
      <c r="A131" s="45"/>
      <c r="B131" s="24"/>
      <c r="C131" s="25"/>
      <c r="D131" s="30" t="s">
        <v>37</v>
      </c>
      <c r="E131" s="27" t="s">
        <v>70</v>
      </c>
      <c r="F131" s="28">
        <v>150</v>
      </c>
      <c r="G131" s="28">
        <v>3</v>
      </c>
      <c r="H131" s="28">
        <v>12</v>
      </c>
      <c r="I131" s="28">
        <v>22</v>
      </c>
      <c r="J131" s="28">
        <v>202</v>
      </c>
      <c r="K131" s="29">
        <v>133</v>
      </c>
      <c r="L131" s="28">
        <v>14</v>
      </c>
    </row>
    <row r="132" spans="1:12" x14ac:dyDescent="0.35">
      <c r="A132" s="45"/>
      <c r="B132" s="24"/>
      <c r="C132" s="25"/>
      <c r="D132" s="30" t="s">
        <v>38</v>
      </c>
      <c r="E132" s="27" t="s">
        <v>71</v>
      </c>
      <c r="F132" s="28">
        <v>210</v>
      </c>
      <c r="G132" s="28">
        <v>0</v>
      </c>
      <c r="H132" s="28">
        <v>0</v>
      </c>
      <c r="I132" s="28">
        <v>14</v>
      </c>
      <c r="J132" s="28">
        <v>58</v>
      </c>
      <c r="K132" s="29">
        <v>431</v>
      </c>
      <c r="L132" s="28">
        <v>8</v>
      </c>
    </row>
    <row r="133" spans="1:12" x14ac:dyDescent="0.35">
      <c r="A133" s="45"/>
      <c r="B133" s="24"/>
      <c r="C133" s="25"/>
      <c r="D133" s="30" t="s">
        <v>40</v>
      </c>
      <c r="E133" s="27" t="s">
        <v>41</v>
      </c>
      <c r="F133" s="28">
        <v>60</v>
      </c>
      <c r="G133" s="28">
        <v>4</v>
      </c>
      <c r="H133" s="28">
        <v>0</v>
      </c>
      <c r="I133" s="28">
        <v>27</v>
      </c>
      <c r="J133" s="28">
        <v>128</v>
      </c>
      <c r="K133" s="29"/>
      <c r="L133" s="28">
        <v>3.24</v>
      </c>
    </row>
    <row r="134" spans="1:12" x14ac:dyDescent="0.35">
      <c r="A134" s="45"/>
      <c r="B134" s="24"/>
      <c r="C134" s="25"/>
      <c r="D134" s="30" t="s">
        <v>42</v>
      </c>
      <c r="E134" s="27" t="s">
        <v>43</v>
      </c>
      <c r="F134" s="28">
        <v>30</v>
      </c>
      <c r="G134" s="28">
        <v>2</v>
      </c>
      <c r="H134" s="28">
        <v>0</v>
      </c>
      <c r="I134" s="28">
        <v>13</v>
      </c>
      <c r="J134" s="28">
        <v>61</v>
      </c>
      <c r="K134" s="29"/>
      <c r="L134" s="28">
        <v>1.62</v>
      </c>
    </row>
    <row r="135" spans="1:12" x14ac:dyDescent="0.35">
      <c r="A135" s="45"/>
      <c r="B135" s="24"/>
      <c r="C135" s="25"/>
      <c r="D135" s="30" t="s">
        <v>28</v>
      </c>
      <c r="E135" s="27" t="s">
        <v>67</v>
      </c>
      <c r="F135" s="28">
        <v>200</v>
      </c>
      <c r="G135" s="28">
        <v>4</v>
      </c>
      <c r="H135" s="28">
        <v>1</v>
      </c>
      <c r="I135" s="28">
        <v>32</v>
      </c>
      <c r="J135" s="28">
        <v>235</v>
      </c>
      <c r="K135" s="29"/>
      <c r="L135" s="28">
        <v>12.08</v>
      </c>
    </row>
    <row r="136" spans="1:12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6"/>
      <c r="B137" s="32"/>
      <c r="C137" s="33"/>
      <c r="D137" s="34" t="s">
        <v>30</v>
      </c>
      <c r="E137" s="35"/>
      <c r="F137" s="36">
        <f>SUM(F128:F136)</f>
        <v>940</v>
      </c>
      <c r="G137" s="36">
        <f>SUM(G128:G136)</f>
        <v>32</v>
      </c>
      <c r="H137" s="36">
        <f>SUM(H128:H136)</f>
        <v>26</v>
      </c>
      <c r="I137" s="36">
        <f>SUM(I128:I136)</f>
        <v>128</v>
      </c>
      <c r="J137" s="36">
        <f>SUM(J128:J136)</f>
        <v>941</v>
      </c>
      <c r="K137" s="37"/>
      <c r="L137" s="36">
        <f>SUM(L128:L136)</f>
        <v>75.33</v>
      </c>
    </row>
    <row r="138" spans="1:12" ht="15.75" customHeight="1" x14ac:dyDescent="0.35">
      <c r="A138" s="47">
        <f>A120</f>
        <v>2</v>
      </c>
      <c r="B138" s="47">
        <f>B120</f>
        <v>2</v>
      </c>
      <c r="C138" s="53" t="s">
        <v>44</v>
      </c>
      <c r="D138" s="53"/>
      <c r="E138" s="43"/>
      <c r="F138" s="44">
        <f>F127+F137</f>
        <v>940</v>
      </c>
      <c r="G138" s="44">
        <f>G127+G137</f>
        <v>32</v>
      </c>
      <c r="H138" s="44">
        <f>H127+H137</f>
        <v>26</v>
      </c>
      <c r="I138" s="44">
        <f>I127+I137</f>
        <v>128</v>
      </c>
      <c r="J138" s="44">
        <f>J127+J137</f>
        <v>941</v>
      </c>
      <c r="K138" s="44"/>
      <c r="L138" s="44">
        <f>L127+L137</f>
        <v>75.33</v>
      </c>
    </row>
    <row r="139" spans="1:12" x14ac:dyDescent="0.35">
      <c r="A139" s="16">
        <v>2</v>
      </c>
      <c r="B139" s="17">
        <v>3</v>
      </c>
      <c r="C139" s="18" t="s">
        <v>24</v>
      </c>
      <c r="D139" s="19" t="s">
        <v>25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5">
      <c r="A141" s="23"/>
      <c r="B141" s="24"/>
      <c r="C141" s="25"/>
      <c r="D141" s="30" t="s">
        <v>26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5">
      <c r="A142" s="23"/>
      <c r="B142" s="24"/>
      <c r="C142" s="25"/>
      <c r="D142" s="30" t="s">
        <v>27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5">
      <c r="A143" s="23"/>
      <c r="B143" s="24"/>
      <c r="C143" s="25"/>
      <c r="D143" s="30" t="s">
        <v>28</v>
      </c>
      <c r="E143" s="48"/>
      <c r="F143" s="48"/>
      <c r="G143" s="48"/>
      <c r="H143" s="48"/>
      <c r="I143" s="48"/>
      <c r="J143" s="48"/>
      <c r="K143" s="48"/>
      <c r="L143" s="48"/>
    </row>
    <row r="144" spans="1:12" x14ac:dyDescent="0.3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5">
      <c r="A146" s="31"/>
      <c r="B146" s="32"/>
      <c r="C146" s="33"/>
      <c r="D146" s="34" t="s">
        <v>30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5">
      <c r="A147" s="38">
        <f>A139</f>
        <v>2</v>
      </c>
      <c r="B147" s="39">
        <f>B139</f>
        <v>3</v>
      </c>
      <c r="C147" s="40" t="s">
        <v>31</v>
      </c>
      <c r="D147" s="30" t="s">
        <v>32</v>
      </c>
      <c r="E147" s="27" t="s">
        <v>72</v>
      </c>
      <c r="F147" s="28">
        <v>100</v>
      </c>
      <c r="G147" s="28">
        <v>19</v>
      </c>
      <c r="H147" s="28">
        <v>14</v>
      </c>
      <c r="I147" s="28">
        <v>11</v>
      </c>
      <c r="J147" s="28">
        <v>235</v>
      </c>
      <c r="K147" s="29">
        <v>219</v>
      </c>
      <c r="L147" s="28">
        <v>12</v>
      </c>
    </row>
    <row r="148" spans="1:12" x14ac:dyDescent="0.35">
      <c r="A148" s="23"/>
      <c r="B148" s="24"/>
      <c r="C148" s="25"/>
      <c r="D148" s="30" t="s">
        <v>33</v>
      </c>
      <c r="E148" s="27" t="s">
        <v>73</v>
      </c>
      <c r="F148" s="28">
        <v>200</v>
      </c>
      <c r="G148" s="28">
        <v>7</v>
      </c>
      <c r="H148" s="28">
        <v>9</v>
      </c>
      <c r="I148" s="28">
        <v>12</v>
      </c>
      <c r="J148" s="28">
        <v>154</v>
      </c>
      <c r="K148" s="29">
        <v>91</v>
      </c>
      <c r="L148" s="28">
        <v>17.89</v>
      </c>
    </row>
    <row r="149" spans="1:12" x14ac:dyDescent="0.35">
      <c r="A149" s="23"/>
      <c r="B149" s="24"/>
      <c r="C149" s="25"/>
      <c r="D149" s="30" t="s">
        <v>35</v>
      </c>
      <c r="E149" s="27" t="s">
        <v>74</v>
      </c>
      <c r="F149" s="28">
        <v>150</v>
      </c>
      <c r="G149" s="28">
        <v>15</v>
      </c>
      <c r="H149" s="28">
        <v>21</v>
      </c>
      <c r="I149" s="28">
        <v>25</v>
      </c>
      <c r="J149" s="28">
        <v>303</v>
      </c>
      <c r="K149" s="29">
        <v>311</v>
      </c>
      <c r="L149" s="28">
        <v>30.04</v>
      </c>
    </row>
    <row r="150" spans="1:12" x14ac:dyDescent="0.35">
      <c r="A150" s="23"/>
      <c r="B150" s="24"/>
      <c r="C150" s="25"/>
      <c r="D150" s="30" t="s">
        <v>37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5">
      <c r="A151" s="23"/>
      <c r="B151" s="24"/>
      <c r="C151" s="25"/>
      <c r="D151" s="30" t="s">
        <v>38</v>
      </c>
      <c r="E151" s="27" t="s">
        <v>58</v>
      </c>
      <c r="F151" s="28">
        <v>200</v>
      </c>
      <c r="G151" s="28">
        <v>0</v>
      </c>
      <c r="H151" s="28">
        <v>0</v>
      </c>
      <c r="I151" s="28">
        <v>25</v>
      </c>
      <c r="J151" s="28">
        <v>103</v>
      </c>
      <c r="K151" s="29">
        <v>402</v>
      </c>
      <c r="L151" s="28">
        <v>10</v>
      </c>
    </row>
    <row r="152" spans="1:12" x14ac:dyDescent="0.35">
      <c r="A152" s="23"/>
      <c r="B152" s="24"/>
      <c r="C152" s="25"/>
      <c r="D152" s="30" t="s">
        <v>40</v>
      </c>
      <c r="E152" s="27" t="s">
        <v>41</v>
      </c>
      <c r="F152" s="28">
        <v>70</v>
      </c>
      <c r="G152" s="28">
        <v>5</v>
      </c>
      <c r="H152" s="28">
        <v>0</v>
      </c>
      <c r="I152" s="28">
        <v>32</v>
      </c>
      <c r="J152" s="28">
        <v>149</v>
      </c>
      <c r="K152" s="29"/>
      <c r="L152" s="28">
        <v>3.78</v>
      </c>
    </row>
    <row r="153" spans="1:12" x14ac:dyDescent="0.35">
      <c r="A153" s="23"/>
      <c r="B153" s="24"/>
      <c r="C153" s="25"/>
      <c r="D153" s="30" t="s">
        <v>42</v>
      </c>
      <c r="E153" s="27" t="s">
        <v>43</v>
      </c>
      <c r="F153" s="28">
        <v>30</v>
      </c>
      <c r="G153" s="28">
        <v>2</v>
      </c>
      <c r="H153" s="28">
        <v>0</v>
      </c>
      <c r="I153" s="28">
        <v>13</v>
      </c>
      <c r="J153" s="28">
        <v>61</v>
      </c>
      <c r="K153" s="29"/>
      <c r="L153" s="28">
        <v>1.62</v>
      </c>
    </row>
    <row r="154" spans="1:12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31"/>
      <c r="B156" s="32"/>
      <c r="C156" s="33"/>
      <c r="D156" s="34" t="s">
        <v>30</v>
      </c>
      <c r="E156" s="35"/>
      <c r="F156" s="36">
        <f>SUM(F147:F155)</f>
        <v>750</v>
      </c>
      <c r="G156" s="36">
        <f>SUM(G147:G155)</f>
        <v>48</v>
      </c>
      <c r="H156" s="36">
        <f>SUM(H147:H155)</f>
        <v>44</v>
      </c>
      <c r="I156" s="36">
        <f>SUM(I147:I155)</f>
        <v>118</v>
      </c>
      <c r="J156" s="36">
        <f>SUM(J147:J155)</f>
        <v>1005</v>
      </c>
      <c r="K156" s="37"/>
      <c r="L156" s="36">
        <f>SUM(L147:L155)</f>
        <v>75.330000000000013</v>
      </c>
    </row>
    <row r="157" spans="1:12" ht="15.75" customHeight="1" x14ac:dyDescent="0.35">
      <c r="A157" s="41">
        <f>A139</f>
        <v>2</v>
      </c>
      <c r="B157" s="42">
        <f>B139</f>
        <v>3</v>
      </c>
      <c r="C157" s="53" t="s">
        <v>44</v>
      </c>
      <c r="D157" s="53"/>
      <c r="E157" s="43"/>
      <c r="F157" s="44">
        <f>F146+F156</f>
        <v>750</v>
      </c>
      <c r="G157" s="44">
        <f>G146+G156</f>
        <v>48</v>
      </c>
      <c r="H157" s="44">
        <f>H146+H156</f>
        <v>44</v>
      </c>
      <c r="I157" s="44">
        <f>I146+I156</f>
        <v>118</v>
      </c>
      <c r="J157" s="44">
        <f>J146+J156</f>
        <v>1005</v>
      </c>
      <c r="K157" s="44"/>
      <c r="L157" s="44">
        <f>L146+L156</f>
        <v>75.330000000000013</v>
      </c>
    </row>
    <row r="158" spans="1:12" x14ac:dyDescent="0.35">
      <c r="A158" s="16">
        <v>2</v>
      </c>
      <c r="B158" s="17">
        <v>4</v>
      </c>
      <c r="C158" s="18" t="s">
        <v>24</v>
      </c>
      <c r="D158" s="19" t="s">
        <v>25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5">
      <c r="A160" s="23"/>
      <c r="B160" s="24"/>
      <c r="C160" s="25"/>
      <c r="D160" s="30" t="s">
        <v>26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5">
      <c r="A161" s="23"/>
      <c r="B161" s="24"/>
      <c r="C161" s="25"/>
      <c r="D161" s="30" t="s">
        <v>27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5">
      <c r="A162" s="23"/>
      <c r="B162" s="24"/>
      <c r="C162" s="25"/>
      <c r="D162" s="30" t="s">
        <v>28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5">
      <c r="A165" s="31"/>
      <c r="B165" s="32"/>
      <c r="C165" s="33"/>
      <c r="D165" s="34" t="s">
        <v>30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5">
      <c r="A166" s="38">
        <f>A158</f>
        <v>2</v>
      </c>
      <c r="B166" s="39">
        <f>B158</f>
        <v>4</v>
      </c>
      <c r="C166" s="40" t="s">
        <v>31</v>
      </c>
      <c r="D166" s="30" t="s">
        <v>32</v>
      </c>
      <c r="E166" s="27" t="s">
        <v>75</v>
      </c>
      <c r="F166" s="28">
        <v>100</v>
      </c>
      <c r="G166" s="28">
        <v>2</v>
      </c>
      <c r="H166" s="28">
        <v>10</v>
      </c>
      <c r="I166" s="28">
        <v>8</v>
      </c>
      <c r="J166" s="28">
        <v>120</v>
      </c>
      <c r="K166" s="29">
        <v>39</v>
      </c>
      <c r="L166" s="28">
        <v>10</v>
      </c>
    </row>
    <row r="167" spans="1:12" x14ac:dyDescent="0.35">
      <c r="A167" s="23"/>
      <c r="B167" s="24"/>
      <c r="C167" s="25"/>
      <c r="D167" s="30" t="s">
        <v>33</v>
      </c>
      <c r="E167" s="27" t="s">
        <v>51</v>
      </c>
      <c r="F167" s="28">
        <v>200</v>
      </c>
      <c r="G167" s="28">
        <v>7</v>
      </c>
      <c r="H167" s="28">
        <v>9</v>
      </c>
      <c r="I167" s="28">
        <v>7</v>
      </c>
      <c r="J167" s="28">
        <v>129</v>
      </c>
      <c r="K167" s="29">
        <v>84</v>
      </c>
      <c r="L167" s="28">
        <v>18.71</v>
      </c>
    </row>
    <row r="168" spans="1:12" x14ac:dyDescent="0.35">
      <c r="A168" s="23"/>
      <c r="B168" s="24"/>
      <c r="C168" s="25"/>
      <c r="D168" s="30" t="s">
        <v>35</v>
      </c>
      <c r="E168" s="27" t="s">
        <v>76</v>
      </c>
      <c r="F168" s="28">
        <v>90</v>
      </c>
      <c r="G168" s="28">
        <v>9</v>
      </c>
      <c r="H168" s="28">
        <v>5</v>
      </c>
      <c r="I168" s="28">
        <v>4</v>
      </c>
      <c r="J168" s="28">
        <v>92</v>
      </c>
      <c r="K168" s="29">
        <v>231</v>
      </c>
      <c r="L168" s="28">
        <v>19</v>
      </c>
    </row>
    <row r="169" spans="1:12" x14ac:dyDescent="0.35">
      <c r="A169" s="23"/>
      <c r="B169" s="24"/>
      <c r="C169" s="25"/>
      <c r="D169" s="30" t="s">
        <v>37</v>
      </c>
      <c r="E169" s="27" t="s">
        <v>53</v>
      </c>
      <c r="F169" s="28">
        <v>150</v>
      </c>
      <c r="G169" s="28">
        <v>5</v>
      </c>
      <c r="H169" s="28">
        <v>5</v>
      </c>
      <c r="I169" s="28">
        <v>33</v>
      </c>
      <c r="J169" s="28">
        <v>189</v>
      </c>
      <c r="K169" s="29">
        <v>209</v>
      </c>
      <c r="L169" s="28">
        <v>10.76</v>
      </c>
    </row>
    <row r="170" spans="1:12" x14ac:dyDescent="0.35">
      <c r="A170" s="23"/>
      <c r="B170" s="24"/>
      <c r="C170" s="25"/>
      <c r="D170" s="30" t="s">
        <v>38</v>
      </c>
      <c r="E170" s="27" t="s">
        <v>49</v>
      </c>
      <c r="F170" s="28">
        <v>150</v>
      </c>
      <c r="G170" s="28">
        <v>3</v>
      </c>
      <c r="H170" s="28">
        <v>2</v>
      </c>
      <c r="I170" s="28">
        <v>5</v>
      </c>
      <c r="J170" s="28">
        <v>72</v>
      </c>
      <c r="K170" s="29"/>
      <c r="L170" s="28">
        <v>12</v>
      </c>
    </row>
    <row r="171" spans="1:12" x14ac:dyDescent="0.35">
      <c r="A171" s="23"/>
      <c r="B171" s="24"/>
      <c r="C171" s="25"/>
      <c r="D171" s="30" t="s">
        <v>40</v>
      </c>
      <c r="E171" s="27" t="s">
        <v>41</v>
      </c>
      <c r="F171" s="28">
        <v>60</v>
      </c>
      <c r="G171" s="28">
        <v>4</v>
      </c>
      <c r="H171" s="28">
        <v>0</v>
      </c>
      <c r="I171" s="28">
        <v>27</v>
      </c>
      <c r="J171" s="28">
        <v>128</v>
      </c>
      <c r="K171" s="29"/>
      <c r="L171" s="28">
        <v>3.24</v>
      </c>
    </row>
    <row r="172" spans="1:12" x14ac:dyDescent="0.35">
      <c r="A172" s="23"/>
      <c r="B172" s="24"/>
      <c r="C172" s="25"/>
      <c r="D172" s="30" t="s">
        <v>42</v>
      </c>
      <c r="E172" s="27" t="s">
        <v>43</v>
      </c>
      <c r="F172" s="28">
        <v>30</v>
      </c>
      <c r="G172" s="28">
        <v>2</v>
      </c>
      <c r="H172" s="28">
        <v>0</v>
      </c>
      <c r="I172" s="28">
        <v>13</v>
      </c>
      <c r="J172" s="28">
        <v>61</v>
      </c>
      <c r="K172" s="29"/>
      <c r="L172" s="28">
        <v>1.62</v>
      </c>
    </row>
    <row r="173" spans="1:12" x14ac:dyDescent="0.3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31"/>
      <c r="B175" s="32"/>
      <c r="C175" s="33"/>
      <c r="D175" s="34" t="s">
        <v>30</v>
      </c>
      <c r="E175" s="35"/>
      <c r="F175" s="36">
        <f>SUM(F166:F174)</f>
        <v>780</v>
      </c>
      <c r="G175" s="36">
        <f>SUM(G166:G174)</f>
        <v>32</v>
      </c>
      <c r="H175" s="36">
        <f>SUM(H166:H174)</f>
        <v>31</v>
      </c>
      <c r="I175" s="36">
        <f>SUM(I166:I174)</f>
        <v>97</v>
      </c>
      <c r="J175" s="36">
        <f>SUM(J166:J174)</f>
        <v>791</v>
      </c>
      <c r="K175" s="37"/>
      <c r="L175" s="36">
        <f>SUM(L166:L174)</f>
        <v>75.33</v>
      </c>
    </row>
    <row r="176" spans="1:12" ht="15.75" customHeight="1" x14ac:dyDescent="0.35">
      <c r="A176" s="41">
        <f>A158</f>
        <v>2</v>
      </c>
      <c r="B176" s="42">
        <f>B158</f>
        <v>4</v>
      </c>
      <c r="C176" s="53" t="s">
        <v>44</v>
      </c>
      <c r="D176" s="53"/>
      <c r="E176" s="43"/>
      <c r="F176" s="44">
        <f>F165+F175</f>
        <v>780</v>
      </c>
      <c r="G176" s="44">
        <f>G165+G175</f>
        <v>32</v>
      </c>
      <c r="H176" s="44">
        <f>H165+H175</f>
        <v>31</v>
      </c>
      <c r="I176" s="44">
        <f>I165+I175</f>
        <v>97</v>
      </c>
      <c r="J176" s="44">
        <f>J165+J175</f>
        <v>791</v>
      </c>
      <c r="K176" s="44"/>
      <c r="L176" s="44">
        <f>L165+L175</f>
        <v>75.33</v>
      </c>
    </row>
    <row r="177" spans="1:12" x14ac:dyDescent="0.35">
      <c r="A177" s="16">
        <v>2</v>
      </c>
      <c r="B177" s="17">
        <v>5</v>
      </c>
      <c r="C177" s="18" t="s">
        <v>24</v>
      </c>
      <c r="D177" s="19" t="s">
        <v>25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5">
      <c r="A179" s="23"/>
      <c r="B179" s="24"/>
      <c r="C179" s="25"/>
      <c r="D179" s="30" t="s">
        <v>26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5">
      <c r="A180" s="23"/>
      <c r="B180" s="24"/>
      <c r="C180" s="25"/>
      <c r="D180" s="30" t="s">
        <v>27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5">
      <c r="A181" s="23"/>
      <c r="B181" s="24"/>
      <c r="C181" s="25"/>
      <c r="D181" s="30" t="s">
        <v>28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5">
      <c r="A184" s="31"/>
      <c r="B184" s="32"/>
      <c r="C184" s="33"/>
      <c r="D184" s="34" t="s">
        <v>30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5">
      <c r="A185" s="38">
        <f>A177</f>
        <v>2</v>
      </c>
      <c r="B185" s="39">
        <f>B177</f>
        <v>5</v>
      </c>
      <c r="C185" s="40" t="s">
        <v>31</v>
      </c>
      <c r="D185" s="30" t="s">
        <v>32</v>
      </c>
      <c r="E185" s="27" t="s">
        <v>77</v>
      </c>
      <c r="F185" s="28">
        <v>70</v>
      </c>
      <c r="G185" s="28">
        <v>1</v>
      </c>
      <c r="H185" s="28">
        <v>7</v>
      </c>
      <c r="I185" s="28">
        <v>7</v>
      </c>
      <c r="J185" s="28">
        <v>75</v>
      </c>
      <c r="K185" s="29">
        <v>23</v>
      </c>
      <c r="L185" s="28">
        <v>10.220000000000001</v>
      </c>
    </row>
    <row r="186" spans="1:12" x14ac:dyDescent="0.35">
      <c r="A186" s="23"/>
      <c r="B186" s="24"/>
      <c r="C186" s="25"/>
      <c r="D186" s="30" t="s">
        <v>33</v>
      </c>
      <c r="E186" s="27" t="s">
        <v>78</v>
      </c>
      <c r="F186" s="28">
        <v>250</v>
      </c>
      <c r="G186" s="28">
        <v>10</v>
      </c>
      <c r="H186" s="28">
        <v>11</v>
      </c>
      <c r="I186" s="28">
        <v>14</v>
      </c>
      <c r="J186" s="28">
        <v>193</v>
      </c>
      <c r="K186" s="29">
        <v>79</v>
      </c>
      <c r="L186" s="28">
        <v>20.71</v>
      </c>
    </row>
    <row r="187" spans="1:12" x14ac:dyDescent="0.35">
      <c r="A187" s="23"/>
      <c r="B187" s="24"/>
      <c r="C187" s="25"/>
      <c r="D187" s="30" t="s">
        <v>35</v>
      </c>
      <c r="E187" s="27" t="s">
        <v>56</v>
      </c>
      <c r="F187" s="28">
        <v>90</v>
      </c>
      <c r="G187" s="28">
        <v>14</v>
      </c>
      <c r="H187" s="28">
        <v>16</v>
      </c>
      <c r="I187" s="28">
        <v>13</v>
      </c>
      <c r="J187" s="28">
        <v>237</v>
      </c>
      <c r="K187" s="29">
        <v>272</v>
      </c>
      <c r="L187" s="28">
        <v>25</v>
      </c>
    </row>
    <row r="188" spans="1:12" x14ac:dyDescent="0.35">
      <c r="A188" s="23"/>
      <c r="B188" s="24"/>
      <c r="C188" s="25"/>
      <c r="D188" s="30" t="s">
        <v>37</v>
      </c>
      <c r="E188" s="27" t="s">
        <v>79</v>
      </c>
      <c r="F188" s="28">
        <v>150</v>
      </c>
      <c r="G188" s="28">
        <v>8</v>
      </c>
      <c r="H188" s="28">
        <v>6</v>
      </c>
      <c r="I188" s="28">
        <v>36</v>
      </c>
      <c r="J188" s="28">
        <v>225</v>
      </c>
      <c r="K188" s="29">
        <v>323</v>
      </c>
      <c r="L188" s="28">
        <v>6</v>
      </c>
    </row>
    <row r="189" spans="1:12" x14ac:dyDescent="0.35">
      <c r="A189" s="23"/>
      <c r="B189" s="24"/>
      <c r="C189" s="25"/>
      <c r="D189" s="30" t="s">
        <v>38</v>
      </c>
      <c r="E189" s="27" t="s">
        <v>58</v>
      </c>
      <c r="F189" s="28">
        <v>200</v>
      </c>
      <c r="G189" s="28">
        <v>0</v>
      </c>
      <c r="H189" s="28">
        <v>0</v>
      </c>
      <c r="I189" s="28">
        <v>25</v>
      </c>
      <c r="J189" s="28">
        <v>103</v>
      </c>
      <c r="K189" s="29">
        <v>402</v>
      </c>
      <c r="L189" s="28">
        <v>8</v>
      </c>
    </row>
    <row r="190" spans="1:12" x14ac:dyDescent="0.35">
      <c r="A190" s="23"/>
      <c r="B190" s="24"/>
      <c r="C190" s="25"/>
      <c r="D190" s="30" t="s">
        <v>40</v>
      </c>
      <c r="E190" s="27" t="s">
        <v>41</v>
      </c>
      <c r="F190" s="28">
        <v>70</v>
      </c>
      <c r="G190" s="28">
        <v>5</v>
      </c>
      <c r="H190" s="28">
        <v>0</v>
      </c>
      <c r="I190" s="28">
        <v>32</v>
      </c>
      <c r="J190" s="28">
        <v>149</v>
      </c>
      <c r="K190" s="29"/>
      <c r="L190" s="28">
        <v>3.78</v>
      </c>
    </row>
    <row r="191" spans="1:12" x14ac:dyDescent="0.35">
      <c r="A191" s="23"/>
      <c r="B191" s="24"/>
      <c r="C191" s="25"/>
      <c r="D191" s="30" t="s">
        <v>42</v>
      </c>
      <c r="E191" s="27" t="s">
        <v>43</v>
      </c>
      <c r="F191" s="28">
        <v>30</v>
      </c>
      <c r="G191" s="28">
        <v>2</v>
      </c>
      <c r="H191" s="28">
        <v>0</v>
      </c>
      <c r="I191" s="28">
        <v>13</v>
      </c>
      <c r="J191" s="28">
        <v>61</v>
      </c>
      <c r="K191" s="29"/>
      <c r="L191" s="28">
        <v>1.62</v>
      </c>
    </row>
    <row r="192" spans="1:12" x14ac:dyDescent="0.3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5">
      <c r="A194" s="31"/>
      <c r="B194" s="32"/>
      <c r="C194" s="33"/>
      <c r="D194" s="34" t="s">
        <v>30</v>
      </c>
      <c r="E194" s="35"/>
      <c r="F194" s="36">
        <f>SUM(F185:F193)</f>
        <v>860</v>
      </c>
      <c r="G194" s="36">
        <f>SUM(G185:G193)</f>
        <v>40</v>
      </c>
      <c r="H194" s="36">
        <f>SUM(H185:H193)</f>
        <v>40</v>
      </c>
      <c r="I194" s="36">
        <f>SUM(I185:I193)</f>
        <v>140</v>
      </c>
      <c r="J194" s="36">
        <f>SUM(J185:J193)</f>
        <v>1043</v>
      </c>
      <c r="K194" s="37"/>
      <c r="L194" s="36">
        <f>SUM(L185:L193)</f>
        <v>75.330000000000013</v>
      </c>
    </row>
    <row r="195" spans="1:12" ht="15.75" customHeight="1" x14ac:dyDescent="0.35">
      <c r="A195" s="41">
        <f>A177</f>
        <v>2</v>
      </c>
      <c r="B195" s="42">
        <f>B177</f>
        <v>5</v>
      </c>
      <c r="C195" s="53" t="s">
        <v>44</v>
      </c>
      <c r="D195" s="53"/>
      <c r="E195" s="43"/>
      <c r="F195" s="44">
        <f>F184+F194</f>
        <v>860</v>
      </c>
      <c r="G195" s="44">
        <f>G184+G194</f>
        <v>40</v>
      </c>
      <c r="H195" s="44">
        <f>H184+H194</f>
        <v>40</v>
      </c>
      <c r="I195" s="44">
        <f>I184+I194</f>
        <v>140</v>
      </c>
      <c r="J195" s="44">
        <f>J184+J194</f>
        <v>1043</v>
      </c>
      <c r="K195" s="44"/>
      <c r="L195" s="44">
        <f>L184+L194</f>
        <v>75.330000000000013</v>
      </c>
    </row>
    <row r="196" spans="1:12" ht="13.5" customHeight="1" x14ac:dyDescent="0.35">
      <c r="A196" s="49"/>
      <c r="B196" s="50"/>
      <c r="C196" s="54" t="s">
        <v>80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814</v>
      </c>
      <c r="G196" s="51">
        <f>(G24+G43+G62+G81+G100+G119+G138+G157+G176+G195)/(IF(G24=0,0,1)+IF(G43=0,0,1)+IF(G62=0,0,1)+IF(G81=0,0,1)+IF(G100=0,0,1)+IF(G119=0,0,1)+IF(G138=0,0,1)+IF(G157=0,0,1)+IF(G176=0,0,1)+IF(G195=0,0,1))</f>
        <v>36.5</v>
      </c>
      <c r="H196" s="51">
        <f>(H24+H43+H62+H81+H100+H119+H138+H157+H176+H195)/(IF(H24=0,0,1)+IF(H43=0,0,1)+IF(H62=0,0,1)+IF(H81=0,0,1)+IF(H100=0,0,1)+IF(H119=0,0,1)+IF(H138=0,0,1)+IF(H157=0,0,1)+IF(H176=0,0,1)+IF(H195=0,0,1))</f>
        <v>35.700000000000003</v>
      </c>
      <c r="I196" s="51">
        <f>(I24+I43+I62+I81+I100+I119+I138+I157+I176+I195)/(IF(I24=0,0,1)+IF(I43=0,0,1)+IF(I62=0,0,1)+IF(I81=0,0,1)+IF(I100=0,0,1)+IF(I119=0,0,1)+IF(I138=0,0,1)+IF(I157=0,0,1)+IF(I176=0,0,1)+IF(I195=0,0,1))</f>
        <v>114.4</v>
      </c>
      <c r="J196" s="51">
        <f>(J24+J43+J62+J81+J100+J119+J138+J157+J176+J195)/(IF(J24=0,0,1)+IF(J43=0,0,1)+IF(J62=0,0,1)+IF(J81=0,0,1)+IF(J100=0,0,1)+IF(J119=0,0,1)+IF(J138=0,0,1)+IF(J157=0,0,1)+IF(J176=0,0,1)+IF(J195=0,0,1))</f>
        <v>901.8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75.330000000000013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dcterms:created xsi:type="dcterms:W3CDTF">2022-05-16T14:23:56Z</dcterms:created>
  <dcterms:modified xsi:type="dcterms:W3CDTF">2025-04-14T06:12:31Z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